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viu.bodolan\Downloads\"/>
    </mc:Choice>
  </mc:AlternateContent>
  <bookViews>
    <workbookView xWindow="0" yWindow="0" windowWidth="28800" windowHeight="11835"/>
  </bookViews>
  <sheets>
    <sheet name="Sheet1" sheetId="1" r:id="rId1"/>
  </sheets>
  <definedNames>
    <definedName name="_xlnm.Print_Area" localSheetId="0">Sheet1!$A$1:$G$56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3" i="1"/>
  <c r="F55" i="1" l="1"/>
  <c r="F56" i="1" s="1"/>
  <c r="F57" i="1" s="1"/>
</calcChain>
</file>

<file path=xl/sharedStrings.xml><?xml version="1.0" encoding="utf-8"?>
<sst xmlns="http://schemas.openxmlformats.org/spreadsheetml/2006/main" count="112" uniqueCount="111">
  <si>
    <t>COD_PRODUS</t>
  </si>
  <si>
    <t>DENUMIRE</t>
  </si>
  <si>
    <t>C1110T</t>
  </si>
  <si>
    <t>Grâu comun și spelt</t>
  </si>
  <si>
    <t>C1120T</t>
  </si>
  <si>
    <t>Grâu dur</t>
  </si>
  <si>
    <t>C1200T</t>
  </si>
  <si>
    <t>Secară</t>
  </si>
  <si>
    <t>C1300T</t>
  </si>
  <si>
    <t>Orz și orzoaică</t>
  </si>
  <si>
    <t>C1400T</t>
  </si>
  <si>
    <t>Ovăz</t>
  </si>
  <si>
    <t>C1500T</t>
  </si>
  <si>
    <t>Porumb boabe</t>
  </si>
  <si>
    <t>C1600T_C1700T_C1900T</t>
  </si>
  <si>
    <t>Alte cereale (sorg, triticale, mei, hrișca, iarba cănărașului, altele)</t>
  </si>
  <si>
    <t>C2000T</t>
  </si>
  <si>
    <t>Orez</t>
  </si>
  <si>
    <t>P0000T</t>
  </si>
  <si>
    <t>Linte, bob, măzăriche, năut</t>
  </si>
  <si>
    <t>P1000T</t>
  </si>
  <si>
    <t>Mazăre boabe, fasole boabe, lupin dulce</t>
  </si>
  <si>
    <t>R1000T</t>
  </si>
  <si>
    <t>Cartofi (inclusiv cartofi noi, material săditor, cartof dulce destinat consumului uman)</t>
  </si>
  <si>
    <t>R2000T</t>
  </si>
  <si>
    <t>Sfeclă de zahăr</t>
  </si>
  <si>
    <t>R9000T</t>
  </si>
  <si>
    <t>Plante rădăcinoase pentru nutreț (sfecla furajeră, alte plante furajere din familia brasiceelor, morcovi furajeri, batata (cartof dulce), păstârnac, ignama, manioc)</t>
  </si>
  <si>
    <t>I1110T</t>
  </si>
  <si>
    <t>Rapiță</t>
  </si>
  <si>
    <t>I1120T</t>
  </si>
  <si>
    <t>Floarea soarelui</t>
  </si>
  <si>
    <t>I1130T</t>
  </si>
  <si>
    <t>Soia</t>
  </si>
  <si>
    <t>I1140T</t>
  </si>
  <si>
    <t>In pentru ulei</t>
  </si>
  <si>
    <t>I1190T</t>
  </si>
  <si>
    <t>Alte plante pentru ulei (ricin, șofrănaș, susan, arahide, mac, muștar, alte culturi oleaginoase)</t>
  </si>
  <si>
    <t>I2100T</t>
  </si>
  <si>
    <t>In textil</t>
  </si>
  <si>
    <t>I2200T</t>
  </si>
  <si>
    <t>Cânepa</t>
  </si>
  <si>
    <t>I2900T</t>
  </si>
  <si>
    <t>Alte plante textile (iuta, cânepa de Manila, sisalul, kenaful)</t>
  </si>
  <si>
    <t>I3000T</t>
  </si>
  <si>
    <t>Tutun</t>
  </si>
  <si>
    <t>I4000T</t>
  </si>
  <si>
    <t>Hamei</t>
  </si>
  <si>
    <t>I5000T</t>
  </si>
  <si>
    <t>Plante medicinale și aromatice inclusiv ceaiul, cafeaua și cicoarea pentru cafea: mușețel, mătrăguna, menta, mac, angelica, chimen, gențiana, iasomia, lavanda, levănțica, origanul, șofranul, salvia, valeriana, gălbeneaua etc</t>
  </si>
  <si>
    <t>I6000T_I9000T</t>
  </si>
  <si>
    <t>Culturi energetice și alte plante industriale - cicoarea, trestia de zahăr, alte plante tehnice nemenționate în altă parte, sorgul tehnic (pentru maturi)</t>
  </si>
  <si>
    <t>G0000T</t>
  </si>
  <si>
    <t>Plante de nutreț  - furaje verzi cultivate în teren arabil (culturi anuale de cereale recoltate verzi, sorgul anual, anumite graminee anuale cum sunt firuţa, cruciferele, facelia dacă sunt recoltate verzi și nu au fost menționate în altă parte)</t>
  </si>
  <si>
    <t>G1000T</t>
  </si>
  <si>
    <t>Plante de nutreț - Iarba temporară - iarba semănată pe terenuri arabile cedate producțiilor furajere erbacee pe o perioadă mai scurtă de 5 ani și chiar sub un an</t>
  </si>
  <si>
    <t>G2000T</t>
  </si>
  <si>
    <t>Plante de nutreț - Plante leguminoase de nutreț recoltate verzi (măzăriche, lupin dulce)</t>
  </si>
  <si>
    <t>G3000T</t>
  </si>
  <si>
    <t>Plante de nutreț – porumb siloz</t>
  </si>
  <si>
    <t>G9100T_G9900T</t>
  </si>
  <si>
    <t>Alte plante de nutreț  (exclusiv porumbul verde) și plante de nutreț recoltate verzi din teren arabil (diferite specii de trifoi anual sau peren-trifoi alb, trifoi roșu, trifoi de Alexandria - diferite varietăți de lucernă)</t>
  </si>
  <si>
    <t>V0000_S0000T</t>
  </si>
  <si>
    <t>Legume proaspete, pepeni și căpșuni - în câmp: varza, conopida, broccoli, sparanghel,  legume pt. frunze (praz, salata, spanac etc), tomate, porumb dulce, legume cultivate pentru fructe - vinete, ardei, dovleci și dovlecei, castraveciori, legume cultivate pentru rădăcină, bulbi, tuberculi (excepție cartofi): morcovi, păstârnac, ceapa, usturoi, ridichii, napi, legume păstăi (fasole, mazăre cu excepția lintei și a năutului), fructele plantelor neperene (căpșuni, pepeni galbeni, pepeni verzi, ananas)</t>
  </si>
  <si>
    <t>V0000_S0000TK</t>
  </si>
  <si>
    <t>Legume proaspete, pepeni și căpșuni - în grădină, destinate comercializării: varza, conopida, broccoli, sparanghel,  legume pt. frunze (praz, salata, spanac etc), tomate, porumb dulce, legume cultivate pentru fructe - vinete, ardei, dovleci și dovlecei, castraveciori, legume cultivate pentru rădăcină, bulbi, tuberculi (excepție cartofi): morcovi, păstârnac, ceapa, usturoi, ridichii, napi, legume păstăi (fasole, mazăre cu excepția lintei și a năutului), fructele plantelor neperene (căpșuni, pepeni galbeni, pepeni verzi, ananas)</t>
  </si>
  <si>
    <t>V0000_S0000S</t>
  </si>
  <si>
    <t>Legume proaspete, pepeni și căpșuni - în spatii protejate</t>
  </si>
  <si>
    <t>N0000T</t>
  </si>
  <si>
    <t>Flori și plante ornamentale - în câmp: bulbi de flori, cormi și tuberculi, flori tăiate și boboci, plante cu flori și plante ornamentale</t>
  </si>
  <si>
    <t>N0000S</t>
  </si>
  <si>
    <t>Flori și plante ornamentale - în spații protejate</t>
  </si>
  <si>
    <t>E0000T</t>
  </si>
  <si>
    <t>Semințe și seminiceri: semințe de graminee, semințe pentru horticultură, semințe și răsaduri pentru teren arabil cu excepția cerealelor, a boabelor de leguminoase uscate, a cartofilor, a plantelor oleaginoase</t>
  </si>
  <si>
    <t>ARA99T_ARA09S</t>
  </si>
  <si>
    <t>Alte culturi arabile (de mică importanță economică care nu pot fi încadrate în altă categorie, cultivate în câmp sau în spații protejate)</t>
  </si>
  <si>
    <t>J0000T</t>
  </si>
  <si>
    <t>Pășuni și fânețe permanente</t>
  </si>
  <si>
    <t>J1000T</t>
  </si>
  <si>
    <t>Pășuni și fânețe permanente (excluzând cele pe terenuri accidentate)</t>
  </si>
  <si>
    <t>J2000T</t>
  </si>
  <si>
    <t>Pășuni și fânețe permanente - pe terenuri accidentate- pășuni sărace, inclusiv lăstărișul, de obicei nefertilizate și neîntrebuințate – pășuni cu randament scăzut situate în locuri accidentate și la altitudini mari, care nu sunt cosite – terenuri stâncoase, terenuri mlăștinoase, bărăganuri</t>
  </si>
  <si>
    <t>F1100T</t>
  </si>
  <si>
    <r>
      <t>Fructe, pomi - climă temperată:</t>
    </r>
    <r>
      <rPr>
        <sz val="12"/>
        <color theme="1"/>
        <rFont val="Trebuchet MS"/>
        <family val="2"/>
      </rPr>
      <t xml:space="preserve"> </t>
    </r>
    <r>
      <rPr>
        <sz val="12"/>
        <color rgb="FF000000"/>
        <rFont val="Trebuchet MS"/>
        <family val="2"/>
      </rPr>
      <t>Fructe sămânțoase: mere, pere, gutui, etc.</t>
    </r>
  </si>
  <si>
    <t>F1200T</t>
  </si>
  <si>
    <r>
      <t>Fructe, pomi - climă temperată:</t>
    </r>
    <r>
      <rPr>
        <sz val="12"/>
        <color theme="1"/>
        <rFont val="Trebuchet MS"/>
        <family val="2"/>
      </rPr>
      <t xml:space="preserve"> </t>
    </r>
    <r>
      <rPr>
        <sz val="12"/>
        <color rgb="FF000000"/>
        <rFont val="Trebuchet MS"/>
        <family val="2"/>
      </rPr>
      <t>Fructe sâmburoase:</t>
    </r>
    <r>
      <rPr>
        <sz val="12"/>
        <color theme="1"/>
        <rFont val="Trebuchet MS"/>
        <family val="2"/>
      </rPr>
      <t xml:space="preserve"> </t>
    </r>
    <r>
      <rPr>
        <sz val="12"/>
        <color rgb="FF000000"/>
        <rFont val="Trebuchet MS"/>
        <family val="2"/>
      </rPr>
      <t>vișine, cireșe, caise, prune, etc.</t>
    </r>
  </si>
  <si>
    <t>F3000T</t>
  </si>
  <si>
    <r>
      <t>Arbuști fructiferi (cu excepția căpșunilor)</t>
    </r>
    <r>
      <rPr>
        <sz val="12"/>
        <color theme="1"/>
        <rFont val="Trebuchet MS"/>
        <family val="2"/>
      </rPr>
      <t xml:space="preserve"> </t>
    </r>
    <r>
      <rPr>
        <sz val="12"/>
        <color rgb="FF000000"/>
        <rFont val="Trebuchet MS"/>
        <family val="2"/>
      </rPr>
      <t>coacăz, smochin, zmeur, muri, agrișe, cătină, afin, goji, etc.</t>
    </r>
  </si>
  <si>
    <t>F4000T</t>
  </si>
  <si>
    <t>Nucifere: Nuci, alune, etc.</t>
  </si>
  <si>
    <t>W1110T</t>
  </si>
  <si>
    <t xml:space="preserve">Struguri pentru vinuri cu denumire de origine protejată (DOP) </t>
  </si>
  <si>
    <t>W1120T</t>
  </si>
  <si>
    <t xml:space="preserve">Struguri pentru vinuri cu indicație geografică protejată (IGP) </t>
  </si>
  <si>
    <t>W1190T</t>
  </si>
  <si>
    <t>W1200T</t>
  </si>
  <si>
    <t xml:space="preserve">Struguri de masă </t>
  </si>
  <si>
    <t>L0000T</t>
  </si>
  <si>
    <t>Pepiniere</t>
  </si>
  <si>
    <t>PECR9_H9000T</t>
  </si>
  <si>
    <t>Alte culturi permanente (răchita, papura, bambus, salcie)</t>
  </si>
  <si>
    <t>X0000T</t>
  </si>
  <si>
    <t>Pomi de Crăciun</t>
  </si>
  <si>
    <t>U1000</t>
  </si>
  <si>
    <t>Ciupercării</t>
  </si>
  <si>
    <t>SOC 2017
(EUR)</t>
  </si>
  <si>
    <t>Suprafața propusă a fi irigată
(ha)</t>
  </si>
  <si>
    <t>TOTAL SO</t>
  </si>
  <si>
    <t>Punctaj obținut</t>
  </si>
  <si>
    <t>S.O.rezultat
(EUR)</t>
  </si>
  <si>
    <t>Struguri pentru alte vinuri (fără DOP/IGP)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</si>
</sst>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
  </numFmts>
  <fonts count="7" x14ac:knownFonts="1">
    <font>
      <sz val="11"/>
      <color theme="1"/>
      <name val="Calibri"/>
      <family val="2"/>
      <charset val="238"/>
      <scheme val="minor"/>
    </font>
    <font>
      <sz val="12"/>
      <color theme="1"/>
      <name val="Trebuchet MS"/>
      <family val="2"/>
    </font>
    <font>
      <b/>
      <sz val="12"/>
      <color theme="1"/>
      <name val="Trebuchet MS"/>
      <family val="2"/>
    </font>
    <font>
      <b/>
      <sz val="12"/>
      <color rgb="FF000000"/>
      <name val="Trebuchet MS"/>
      <family val="2"/>
    </font>
    <font>
      <sz val="12"/>
      <color rgb="FF000000"/>
      <name val="Trebuchet MS"/>
      <family val="2"/>
    </font>
    <font>
      <b/>
      <sz val="16"/>
      <color theme="1"/>
      <name val="Trebuchet MS"/>
      <family val="2"/>
    </font>
    <font>
      <b/>
      <sz val="16"/>
      <color rgb="FFFF0000"/>
      <name val="Trebuchet MS"/>
      <family val="2"/>
    </font>
  </fonts>
  <fills count="2">
    <fill>
      <patternFill patternType="none"/>
    </fill>
    <fill>
      <patternFill patternType="gray125"/>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26">
    <xf numFmtId="0" fontId="0" fillId="0" borderId="0" xfId="0"/>
    <xf numFmtId="2" fontId="4" fillId="0" borderId="3" xfId="0" applyNumberFormat="1" applyFont="1" applyBorder="1" applyAlignment="1">
      <alignment horizontal="justify" vertical="center" wrapText="1"/>
    </xf>
    <xf numFmtId="2" fontId="4" fillId="0" borderId="3" xfId="0" applyNumberFormat="1" applyFont="1" applyBorder="1" applyAlignment="1">
      <alignment horizontal="justify" vertical="center"/>
    </xf>
    <xf numFmtId="2" fontId="4" fillId="0" borderId="5" xfId="0" applyNumberFormat="1" applyFont="1" applyBorder="1" applyAlignment="1">
      <alignment horizontal="justify" vertical="center" wrapText="1"/>
    </xf>
    <xf numFmtId="2" fontId="4" fillId="0" borderId="7" xfId="0" applyNumberFormat="1" applyFont="1" applyBorder="1" applyAlignment="1">
      <alignment horizontal="justify" vertical="center" wrapText="1"/>
    </xf>
    <xf numFmtId="2" fontId="3" fillId="0" borderId="8" xfId="0" applyNumberFormat="1" applyFont="1" applyBorder="1" applyAlignment="1">
      <alignment horizontal="center" vertical="center"/>
    </xf>
    <xf numFmtId="2" fontId="3" fillId="0" borderId="9"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2" fontId="4" fillId="0" borderId="6" xfId="0" applyNumberFormat="1" applyFont="1" applyBorder="1" applyAlignment="1">
      <alignment vertical="center" wrapText="1"/>
    </xf>
    <xf numFmtId="2" fontId="4" fillId="0" borderId="2" xfId="0" applyNumberFormat="1" applyFont="1" applyBorder="1" applyAlignment="1">
      <alignment vertical="center" wrapText="1"/>
    </xf>
    <xf numFmtId="2" fontId="4" fillId="0" borderId="4" xfId="0" applyNumberFormat="1" applyFont="1" applyBorder="1" applyAlignment="1">
      <alignment vertical="center" wrapText="1"/>
    </xf>
    <xf numFmtId="4" fontId="2" fillId="0" borderId="13" xfId="0" applyNumberFormat="1" applyFont="1" applyBorder="1" applyAlignment="1">
      <alignment horizontal="center" vertical="center"/>
    </xf>
    <xf numFmtId="4" fontId="2" fillId="0" borderId="14" xfId="0" applyNumberFormat="1" applyFont="1" applyBorder="1" applyAlignment="1">
      <alignment horizontal="center" vertical="center"/>
    </xf>
    <xf numFmtId="4" fontId="2" fillId="0" borderId="15" xfId="0" applyNumberFormat="1" applyFont="1" applyBorder="1" applyAlignment="1">
      <alignment horizontal="center" vertical="center"/>
    </xf>
    <xf numFmtId="4" fontId="2" fillId="0" borderId="1" xfId="0" applyNumberFormat="1" applyFont="1" applyBorder="1" applyAlignment="1">
      <alignment horizontal="center" vertical="center"/>
    </xf>
    <xf numFmtId="4" fontId="4" fillId="0" borderId="7" xfId="0" applyNumberFormat="1" applyFont="1" applyBorder="1" applyAlignment="1">
      <alignment horizontal="right" vertical="center"/>
    </xf>
    <xf numFmtId="4" fontId="4" fillId="0" borderId="3" xfId="0" applyNumberFormat="1" applyFont="1" applyBorder="1" applyAlignment="1">
      <alignment horizontal="right" vertical="center"/>
    </xf>
    <xf numFmtId="4" fontId="4" fillId="0" borderId="5" xfId="0" applyNumberFormat="1" applyFont="1" applyBorder="1" applyAlignment="1">
      <alignment horizontal="right" vertical="center"/>
    </xf>
    <xf numFmtId="164" fontId="1" fillId="0" borderId="10"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1" fillId="0" borderId="12" xfId="0" applyNumberFormat="1" applyFont="1" applyBorder="1" applyAlignment="1">
      <alignment horizontal="center" vertical="center"/>
    </xf>
    <xf numFmtId="165"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5" fillId="0" borderId="1" xfId="0" applyFont="1" applyBorder="1" applyAlignment="1">
      <alignment horizontal="center" vertical="center"/>
    </xf>
    <xf numFmtId="2" fontId="2"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7"/>
  <sheetViews>
    <sheetView tabSelected="1" topLeftCell="A41" zoomScale="115" zoomScaleNormal="115" zoomScaleSheetLayoutView="130" workbookViewId="0">
      <selection activeCell="E45" sqref="E45"/>
    </sheetView>
  </sheetViews>
  <sheetFormatPr defaultColWidth="28.5703125" defaultRowHeight="15" x14ac:dyDescent="0.25"/>
  <cols>
    <col min="1" max="1" width="4.7109375" customWidth="1"/>
    <col min="2" max="2" width="16.42578125" customWidth="1"/>
    <col min="3" max="3" width="67.85546875" customWidth="1"/>
    <col min="4" max="4" width="11.5703125" bestFit="1" customWidth="1"/>
    <col min="5" max="5" width="32.28515625" customWidth="1"/>
    <col min="7" max="7" width="4.7109375" customWidth="1"/>
  </cols>
  <sheetData>
    <row r="1" spans="2:6" ht="15.75" thickBot="1" x14ac:dyDescent="0.3"/>
    <row r="2" spans="2:6" ht="54.75" thickBot="1" x14ac:dyDescent="0.3">
      <c r="B2" s="5" t="s">
        <v>0</v>
      </c>
      <c r="C2" s="6" t="s">
        <v>1</v>
      </c>
      <c r="D2" s="6" t="s">
        <v>105</v>
      </c>
      <c r="E2" s="7" t="s">
        <v>106</v>
      </c>
      <c r="F2" s="8" t="s">
        <v>109</v>
      </c>
    </row>
    <row r="3" spans="2:6" ht="18" x14ac:dyDescent="0.25">
      <c r="B3" s="9" t="s">
        <v>2</v>
      </c>
      <c r="C3" s="4" t="s">
        <v>3</v>
      </c>
      <c r="D3" s="16">
        <v>653.98</v>
      </c>
      <c r="E3" s="19"/>
      <c r="F3" s="12">
        <f>D3*E3</f>
        <v>0</v>
      </c>
    </row>
    <row r="4" spans="2:6" ht="18" x14ac:dyDescent="0.25">
      <c r="B4" s="10" t="s">
        <v>4</v>
      </c>
      <c r="C4" s="1" t="s">
        <v>5</v>
      </c>
      <c r="D4" s="17">
        <v>488.57</v>
      </c>
      <c r="E4" s="20"/>
      <c r="F4" s="13">
        <f t="shared" ref="F4:F54" si="0">D4*E4</f>
        <v>0</v>
      </c>
    </row>
    <row r="5" spans="2:6" ht="18" x14ac:dyDescent="0.25">
      <c r="B5" s="10" t="s">
        <v>6</v>
      </c>
      <c r="C5" s="1" t="s">
        <v>7</v>
      </c>
      <c r="D5" s="17">
        <v>394.9</v>
      </c>
      <c r="E5" s="20"/>
      <c r="F5" s="13">
        <f t="shared" si="0"/>
        <v>0</v>
      </c>
    </row>
    <row r="6" spans="2:6" ht="18" x14ac:dyDescent="0.25">
      <c r="B6" s="10" t="s">
        <v>8</v>
      </c>
      <c r="C6" s="1" t="s">
        <v>9</v>
      </c>
      <c r="D6" s="17">
        <v>609.04999999999995</v>
      </c>
      <c r="E6" s="20"/>
      <c r="F6" s="13">
        <f t="shared" si="0"/>
        <v>0</v>
      </c>
    </row>
    <row r="7" spans="2:6" ht="18" x14ac:dyDescent="0.25">
      <c r="B7" s="10" t="s">
        <v>10</v>
      </c>
      <c r="C7" s="1" t="s">
        <v>11</v>
      </c>
      <c r="D7" s="17">
        <v>375.42</v>
      </c>
      <c r="E7" s="20"/>
      <c r="F7" s="13">
        <f t="shared" si="0"/>
        <v>0</v>
      </c>
    </row>
    <row r="8" spans="2:6" ht="18" x14ac:dyDescent="0.25">
      <c r="B8" s="10" t="s">
        <v>12</v>
      </c>
      <c r="C8" s="1" t="s">
        <v>13</v>
      </c>
      <c r="D8" s="17">
        <v>696.91</v>
      </c>
      <c r="E8" s="20"/>
      <c r="F8" s="13">
        <f t="shared" si="0"/>
        <v>0</v>
      </c>
    </row>
    <row r="9" spans="2:6" ht="36" x14ac:dyDescent="0.25">
      <c r="B9" s="10" t="s">
        <v>14</v>
      </c>
      <c r="C9" s="1" t="s">
        <v>15</v>
      </c>
      <c r="D9" s="17">
        <v>494.58</v>
      </c>
      <c r="E9" s="20"/>
      <c r="F9" s="13">
        <f t="shared" si="0"/>
        <v>0</v>
      </c>
    </row>
    <row r="10" spans="2:6" ht="18" x14ac:dyDescent="0.25">
      <c r="B10" s="10" t="s">
        <v>16</v>
      </c>
      <c r="C10" s="1" t="s">
        <v>17</v>
      </c>
      <c r="D10" s="17">
        <v>851.2</v>
      </c>
      <c r="E10" s="20"/>
      <c r="F10" s="13">
        <f t="shared" si="0"/>
        <v>0</v>
      </c>
    </row>
    <row r="11" spans="2:6" ht="18" x14ac:dyDescent="0.25">
      <c r="B11" s="10" t="s">
        <v>18</v>
      </c>
      <c r="C11" s="1" t="s">
        <v>19</v>
      </c>
      <c r="D11" s="17">
        <v>605.29</v>
      </c>
      <c r="E11" s="20"/>
      <c r="F11" s="13">
        <f t="shared" si="0"/>
        <v>0</v>
      </c>
    </row>
    <row r="12" spans="2:6" ht="18" x14ac:dyDescent="0.25">
      <c r="B12" s="10" t="s">
        <v>20</v>
      </c>
      <c r="C12" s="1" t="s">
        <v>21</v>
      </c>
      <c r="D12" s="17">
        <v>537.79</v>
      </c>
      <c r="E12" s="20"/>
      <c r="F12" s="13">
        <f t="shared" si="0"/>
        <v>0</v>
      </c>
    </row>
    <row r="13" spans="2:6" ht="36" x14ac:dyDescent="0.25">
      <c r="B13" s="10" t="s">
        <v>22</v>
      </c>
      <c r="C13" s="1" t="s">
        <v>23</v>
      </c>
      <c r="D13" s="17">
        <v>3498.7</v>
      </c>
      <c r="E13" s="20"/>
      <c r="F13" s="13">
        <f t="shared" si="0"/>
        <v>0</v>
      </c>
    </row>
    <row r="14" spans="2:6" ht="18" x14ac:dyDescent="0.25">
      <c r="B14" s="10" t="s">
        <v>24</v>
      </c>
      <c r="C14" s="1" t="s">
        <v>25</v>
      </c>
      <c r="D14" s="17">
        <v>1841.71</v>
      </c>
      <c r="E14" s="20"/>
      <c r="F14" s="13">
        <f t="shared" si="0"/>
        <v>0</v>
      </c>
    </row>
    <row r="15" spans="2:6" ht="54" x14ac:dyDescent="0.25">
      <c r="B15" s="10" t="s">
        <v>26</v>
      </c>
      <c r="C15" s="1" t="s">
        <v>27</v>
      </c>
      <c r="D15" s="17">
        <v>1030.26</v>
      </c>
      <c r="E15" s="20"/>
      <c r="F15" s="13">
        <f t="shared" si="0"/>
        <v>0</v>
      </c>
    </row>
    <row r="16" spans="2:6" ht="18" x14ac:dyDescent="0.25">
      <c r="B16" s="10" t="s">
        <v>28</v>
      </c>
      <c r="C16" s="1" t="s">
        <v>29</v>
      </c>
      <c r="D16" s="17">
        <v>681.21</v>
      </c>
      <c r="E16" s="20"/>
      <c r="F16" s="13">
        <f t="shared" si="0"/>
        <v>0</v>
      </c>
    </row>
    <row r="17" spans="2:6" ht="18" x14ac:dyDescent="0.25">
      <c r="B17" s="10" t="s">
        <v>30</v>
      </c>
      <c r="C17" s="1" t="s">
        <v>31</v>
      </c>
      <c r="D17" s="17">
        <v>604.09</v>
      </c>
      <c r="E17" s="20"/>
      <c r="F17" s="13">
        <f t="shared" si="0"/>
        <v>0</v>
      </c>
    </row>
    <row r="18" spans="2:6" ht="18" x14ac:dyDescent="0.25">
      <c r="B18" s="10" t="s">
        <v>32</v>
      </c>
      <c r="C18" s="1" t="s">
        <v>33</v>
      </c>
      <c r="D18" s="17">
        <v>604.72</v>
      </c>
      <c r="E18" s="20"/>
      <c r="F18" s="13">
        <f t="shared" si="0"/>
        <v>0</v>
      </c>
    </row>
    <row r="19" spans="2:6" ht="18" x14ac:dyDescent="0.25">
      <c r="B19" s="10" t="s">
        <v>34</v>
      </c>
      <c r="C19" s="1" t="s">
        <v>35</v>
      </c>
      <c r="D19" s="17">
        <v>1068.58</v>
      </c>
      <c r="E19" s="20"/>
      <c r="F19" s="13">
        <f t="shared" si="0"/>
        <v>0</v>
      </c>
    </row>
    <row r="20" spans="2:6" ht="36" x14ac:dyDescent="0.25">
      <c r="B20" s="10" t="s">
        <v>36</v>
      </c>
      <c r="C20" s="1" t="s">
        <v>37</v>
      </c>
      <c r="D20" s="17">
        <v>486.51</v>
      </c>
      <c r="E20" s="20"/>
      <c r="F20" s="13">
        <f t="shared" si="0"/>
        <v>0</v>
      </c>
    </row>
    <row r="21" spans="2:6" ht="18" x14ac:dyDescent="0.25">
      <c r="B21" s="10" t="s">
        <v>38</v>
      </c>
      <c r="C21" s="1" t="s">
        <v>39</v>
      </c>
      <c r="D21" s="17">
        <v>328.62</v>
      </c>
      <c r="E21" s="20"/>
      <c r="F21" s="13">
        <f t="shared" si="0"/>
        <v>0</v>
      </c>
    </row>
    <row r="22" spans="2:6" ht="18" x14ac:dyDescent="0.25">
      <c r="B22" s="10" t="s">
        <v>40</v>
      </c>
      <c r="C22" s="1" t="s">
        <v>41</v>
      </c>
      <c r="D22" s="17">
        <v>560.78</v>
      </c>
      <c r="E22" s="20"/>
      <c r="F22" s="13">
        <f t="shared" si="0"/>
        <v>0</v>
      </c>
    </row>
    <row r="23" spans="2:6" ht="18" x14ac:dyDescent="0.25">
      <c r="B23" s="10" t="s">
        <v>42</v>
      </c>
      <c r="C23" s="1" t="s">
        <v>43</v>
      </c>
      <c r="D23" s="17">
        <v>506.18</v>
      </c>
      <c r="E23" s="20"/>
      <c r="F23" s="13">
        <f t="shared" si="0"/>
        <v>0</v>
      </c>
    </row>
    <row r="24" spans="2:6" ht="18" x14ac:dyDescent="0.25">
      <c r="B24" s="10" t="s">
        <v>44</v>
      </c>
      <c r="C24" s="1" t="s">
        <v>45</v>
      </c>
      <c r="D24" s="17">
        <v>1483.27</v>
      </c>
      <c r="E24" s="20"/>
      <c r="F24" s="13">
        <f t="shared" si="0"/>
        <v>0</v>
      </c>
    </row>
    <row r="25" spans="2:6" ht="18" x14ac:dyDescent="0.25">
      <c r="B25" s="10" t="s">
        <v>46</v>
      </c>
      <c r="C25" s="1" t="s">
        <v>47</v>
      </c>
      <c r="D25" s="17">
        <v>2863.09</v>
      </c>
      <c r="E25" s="20"/>
      <c r="F25" s="13">
        <f t="shared" si="0"/>
        <v>0</v>
      </c>
    </row>
    <row r="26" spans="2:6" ht="72" x14ac:dyDescent="0.25">
      <c r="B26" s="10" t="s">
        <v>48</v>
      </c>
      <c r="C26" s="1" t="s">
        <v>49</v>
      </c>
      <c r="D26" s="17">
        <v>930.93</v>
      </c>
      <c r="E26" s="20"/>
      <c r="F26" s="13">
        <f t="shared" si="0"/>
        <v>0</v>
      </c>
    </row>
    <row r="27" spans="2:6" ht="54" x14ac:dyDescent="0.25">
      <c r="B27" s="10" t="s">
        <v>50</v>
      </c>
      <c r="C27" s="1" t="s">
        <v>51</v>
      </c>
      <c r="D27" s="17">
        <v>772.61</v>
      </c>
      <c r="E27" s="20"/>
      <c r="F27" s="13">
        <f t="shared" si="0"/>
        <v>0</v>
      </c>
    </row>
    <row r="28" spans="2:6" ht="72" x14ac:dyDescent="0.25">
      <c r="B28" s="10" t="s">
        <v>52</v>
      </c>
      <c r="C28" s="1" t="s">
        <v>53</v>
      </c>
      <c r="D28" s="17">
        <v>730.36</v>
      </c>
      <c r="E28" s="20"/>
      <c r="F28" s="13">
        <f t="shared" si="0"/>
        <v>0</v>
      </c>
    </row>
    <row r="29" spans="2:6" ht="54" x14ac:dyDescent="0.25">
      <c r="B29" s="10" t="s">
        <v>54</v>
      </c>
      <c r="C29" s="1" t="s">
        <v>55</v>
      </c>
      <c r="D29" s="17">
        <v>287.13</v>
      </c>
      <c r="E29" s="20"/>
      <c r="F29" s="13">
        <f t="shared" si="0"/>
        <v>0</v>
      </c>
    </row>
    <row r="30" spans="2:6" ht="36" x14ac:dyDescent="0.25">
      <c r="B30" s="10" t="s">
        <v>56</v>
      </c>
      <c r="C30" s="1" t="s">
        <v>57</v>
      </c>
      <c r="D30" s="17">
        <v>565.98</v>
      </c>
      <c r="E30" s="20"/>
      <c r="F30" s="13">
        <f t="shared" si="0"/>
        <v>0</v>
      </c>
    </row>
    <row r="31" spans="2:6" ht="18" x14ac:dyDescent="0.25">
      <c r="B31" s="10" t="s">
        <v>58</v>
      </c>
      <c r="C31" s="1" t="s">
        <v>59</v>
      </c>
      <c r="D31" s="17">
        <v>1316.35</v>
      </c>
      <c r="E31" s="20"/>
      <c r="F31" s="13">
        <f t="shared" si="0"/>
        <v>0</v>
      </c>
    </row>
    <row r="32" spans="2:6" ht="72" x14ac:dyDescent="0.25">
      <c r="B32" s="10" t="s">
        <v>60</v>
      </c>
      <c r="C32" s="1" t="s">
        <v>61</v>
      </c>
      <c r="D32" s="17">
        <v>582.79</v>
      </c>
      <c r="E32" s="20"/>
      <c r="F32" s="13">
        <f t="shared" si="0"/>
        <v>0</v>
      </c>
    </row>
    <row r="33" spans="2:6" ht="162" x14ac:dyDescent="0.25">
      <c r="B33" s="10" t="s">
        <v>62</v>
      </c>
      <c r="C33" s="1" t="s">
        <v>63</v>
      </c>
      <c r="D33" s="17">
        <v>6339.81</v>
      </c>
      <c r="E33" s="20"/>
      <c r="F33" s="13">
        <f t="shared" si="0"/>
        <v>0</v>
      </c>
    </row>
    <row r="34" spans="2:6" ht="162" x14ac:dyDescent="0.25">
      <c r="B34" s="10" t="s">
        <v>64</v>
      </c>
      <c r="C34" s="1" t="s">
        <v>65</v>
      </c>
      <c r="D34" s="17">
        <v>6692.64</v>
      </c>
      <c r="E34" s="20"/>
      <c r="F34" s="13">
        <f t="shared" si="0"/>
        <v>0</v>
      </c>
    </row>
    <row r="35" spans="2:6" ht="18" x14ac:dyDescent="0.25">
      <c r="B35" s="10" t="s">
        <v>66</v>
      </c>
      <c r="C35" s="1" t="s">
        <v>67</v>
      </c>
      <c r="D35" s="17">
        <v>23649.66</v>
      </c>
      <c r="E35" s="20"/>
      <c r="F35" s="13">
        <f t="shared" si="0"/>
        <v>0</v>
      </c>
    </row>
    <row r="36" spans="2:6" ht="54" x14ac:dyDescent="0.25">
      <c r="B36" s="10" t="s">
        <v>68</v>
      </c>
      <c r="C36" s="1" t="s">
        <v>69</v>
      </c>
      <c r="D36" s="17">
        <v>24473.74</v>
      </c>
      <c r="E36" s="20"/>
      <c r="F36" s="13">
        <f t="shared" si="0"/>
        <v>0</v>
      </c>
    </row>
    <row r="37" spans="2:6" ht="18" x14ac:dyDescent="0.25">
      <c r="B37" s="10" t="s">
        <v>70</v>
      </c>
      <c r="C37" s="1" t="s">
        <v>71</v>
      </c>
      <c r="D37" s="17">
        <v>71943.19</v>
      </c>
      <c r="E37" s="20"/>
      <c r="F37" s="13">
        <f t="shared" si="0"/>
        <v>0</v>
      </c>
    </row>
    <row r="38" spans="2:6" ht="72" x14ac:dyDescent="0.25">
      <c r="B38" s="10" t="s">
        <v>72</v>
      </c>
      <c r="C38" s="1" t="s">
        <v>73</v>
      </c>
      <c r="D38" s="17">
        <v>2186.58</v>
      </c>
      <c r="E38" s="20"/>
      <c r="F38" s="13">
        <f t="shared" si="0"/>
        <v>0</v>
      </c>
    </row>
    <row r="39" spans="2:6" ht="54" x14ac:dyDescent="0.25">
      <c r="B39" s="10" t="s">
        <v>74</v>
      </c>
      <c r="C39" s="1" t="s">
        <v>75</v>
      </c>
      <c r="D39" s="17">
        <v>585.89</v>
      </c>
      <c r="E39" s="20"/>
      <c r="F39" s="13">
        <f t="shared" si="0"/>
        <v>0</v>
      </c>
    </row>
    <row r="40" spans="2:6" ht="18" x14ac:dyDescent="0.25">
      <c r="B40" s="10" t="s">
        <v>76</v>
      </c>
      <c r="C40" s="1" t="s">
        <v>77</v>
      </c>
      <c r="D40" s="17">
        <v>201.84</v>
      </c>
      <c r="E40" s="20"/>
      <c r="F40" s="13">
        <f t="shared" si="0"/>
        <v>0</v>
      </c>
    </row>
    <row r="41" spans="2:6" ht="36" x14ac:dyDescent="0.25">
      <c r="B41" s="10" t="s">
        <v>78</v>
      </c>
      <c r="C41" s="1" t="s">
        <v>79</v>
      </c>
      <c r="D41" s="17">
        <v>289.63</v>
      </c>
      <c r="E41" s="20"/>
      <c r="F41" s="13">
        <f t="shared" si="0"/>
        <v>0</v>
      </c>
    </row>
    <row r="42" spans="2:6" ht="90" x14ac:dyDescent="0.25">
      <c r="B42" s="10" t="s">
        <v>80</v>
      </c>
      <c r="C42" s="1" t="s">
        <v>81</v>
      </c>
      <c r="D42" s="17">
        <v>129.34</v>
      </c>
      <c r="E42" s="20"/>
      <c r="F42" s="13">
        <f t="shared" si="0"/>
        <v>0</v>
      </c>
    </row>
    <row r="43" spans="2:6" ht="36" x14ac:dyDescent="0.25">
      <c r="B43" s="10" t="s">
        <v>82</v>
      </c>
      <c r="C43" s="1" t="s">
        <v>83</v>
      </c>
      <c r="D43" s="17">
        <v>2571.08</v>
      </c>
      <c r="E43" s="20"/>
      <c r="F43" s="13">
        <f t="shared" si="0"/>
        <v>0</v>
      </c>
    </row>
    <row r="44" spans="2:6" ht="36" x14ac:dyDescent="0.25">
      <c r="B44" s="10" t="s">
        <v>84</v>
      </c>
      <c r="C44" s="1" t="s">
        <v>85</v>
      </c>
      <c r="D44" s="17">
        <v>2393.9</v>
      </c>
      <c r="E44" s="20"/>
      <c r="F44" s="13">
        <f t="shared" si="0"/>
        <v>0</v>
      </c>
    </row>
    <row r="45" spans="2:6" ht="36" x14ac:dyDescent="0.25">
      <c r="B45" s="10" t="s">
        <v>86</v>
      </c>
      <c r="C45" s="1" t="s">
        <v>87</v>
      </c>
      <c r="D45" s="17">
        <v>4303.96</v>
      </c>
      <c r="E45" s="20"/>
      <c r="F45" s="13">
        <f t="shared" si="0"/>
        <v>0</v>
      </c>
    </row>
    <row r="46" spans="2:6" ht="18" x14ac:dyDescent="0.25">
      <c r="B46" s="10" t="s">
        <v>88</v>
      </c>
      <c r="C46" s="1" t="s">
        <v>89</v>
      </c>
      <c r="D46" s="17">
        <v>1951.68</v>
      </c>
      <c r="E46" s="20"/>
      <c r="F46" s="13">
        <f t="shared" si="0"/>
        <v>0</v>
      </c>
    </row>
    <row r="47" spans="2:6" ht="18" x14ac:dyDescent="0.25">
      <c r="B47" s="10" t="s">
        <v>90</v>
      </c>
      <c r="C47" s="1" t="s">
        <v>91</v>
      </c>
      <c r="D47" s="17">
        <v>2499.9699999999998</v>
      </c>
      <c r="E47" s="20"/>
      <c r="F47" s="13">
        <f t="shared" si="0"/>
        <v>0</v>
      </c>
    </row>
    <row r="48" spans="2:6" ht="18" x14ac:dyDescent="0.25">
      <c r="B48" s="10" t="s">
        <v>92</v>
      </c>
      <c r="C48" s="1" t="s">
        <v>93</v>
      </c>
      <c r="D48" s="17">
        <v>2475.21</v>
      </c>
      <c r="E48" s="20"/>
      <c r="F48" s="13">
        <f t="shared" si="0"/>
        <v>0</v>
      </c>
    </row>
    <row r="49" spans="2:6" ht="18" x14ac:dyDescent="0.25">
      <c r="B49" s="11" t="s">
        <v>94</v>
      </c>
      <c r="C49" s="1" t="s">
        <v>110</v>
      </c>
      <c r="D49" s="18">
        <v>1750.08</v>
      </c>
      <c r="E49" s="20"/>
      <c r="F49" s="13">
        <f t="shared" si="0"/>
        <v>0</v>
      </c>
    </row>
    <row r="50" spans="2:6" ht="18" x14ac:dyDescent="0.25">
      <c r="B50" s="10" t="s">
        <v>95</v>
      </c>
      <c r="C50" s="1" t="s">
        <v>96</v>
      </c>
      <c r="D50" s="17">
        <v>2721.7</v>
      </c>
      <c r="E50" s="20"/>
      <c r="F50" s="13">
        <f t="shared" si="0"/>
        <v>0</v>
      </c>
    </row>
    <row r="51" spans="2:6" ht="18" x14ac:dyDescent="0.25">
      <c r="B51" s="10" t="s">
        <v>97</v>
      </c>
      <c r="C51" s="1" t="s">
        <v>98</v>
      </c>
      <c r="D51" s="17">
        <v>5459.12</v>
      </c>
      <c r="E51" s="20"/>
      <c r="F51" s="13">
        <f t="shared" si="0"/>
        <v>0</v>
      </c>
    </row>
    <row r="52" spans="2:6" ht="18" x14ac:dyDescent="0.25">
      <c r="B52" s="10" t="s">
        <v>99</v>
      </c>
      <c r="C52" s="2" t="s">
        <v>100</v>
      </c>
      <c r="D52" s="17">
        <v>608.42999999999995</v>
      </c>
      <c r="E52" s="20"/>
      <c r="F52" s="13">
        <f t="shared" si="0"/>
        <v>0</v>
      </c>
    </row>
    <row r="53" spans="2:6" ht="18" x14ac:dyDescent="0.25">
      <c r="B53" s="10" t="s">
        <v>101</v>
      </c>
      <c r="C53" s="1" t="s">
        <v>102</v>
      </c>
      <c r="D53" s="17">
        <v>608.42999999999995</v>
      </c>
      <c r="E53" s="20"/>
      <c r="F53" s="13">
        <f t="shared" si="0"/>
        <v>0</v>
      </c>
    </row>
    <row r="54" spans="2:6" ht="18.75" thickBot="1" x14ac:dyDescent="0.3">
      <c r="B54" s="11" t="s">
        <v>103</v>
      </c>
      <c r="C54" s="3" t="s">
        <v>104</v>
      </c>
      <c r="D54" s="18">
        <v>4902.8599999999997</v>
      </c>
      <c r="E54" s="21"/>
      <c r="F54" s="14">
        <f t="shared" si="0"/>
        <v>0</v>
      </c>
    </row>
    <row r="55" spans="2:6" ht="18.75" thickBot="1" x14ac:dyDescent="0.4">
      <c r="B55" s="25" t="s">
        <v>107</v>
      </c>
      <c r="C55" s="25"/>
      <c r="D55" s="25"/>
      <c r="E55" s="25"/>
      <c r="F55" s="15">
        <f>SUM(F3:F54)</f>
        <v>0</v>
      </c>
    </row>
    <row r="56" spans="2:6" ht="21.75" hidden="1" thickBot="1" x14ac:dyDescent="0.3">
      <c r="B56" s="24" t="s">
        <v>108</v>
      </c>
      <c r="C56" s="24"/>
      <c r="D56" s="24"/>
      <c r="E56" s="24"/>
      <c r="F56" s="22">
        <f>IF(F55&lt;4000,0,1+((F55-4000)/1300*1))</f>
        <v>0</v>
      </c>
    </row>
    <row r="57" spans="2:6" ht="21.75" thickBot="1" x14ac:dyDescent="0.3">
      <c r="B57" s="24" t="s">
        <v>108</v>
      </c>
      <c r="C57" s="24"/>
      <c r="D57" s="24"/>
      <c r="E57" s="24"/>
      <c r="F57" s="23">
        <f>IF(F56&gt;35,35,IF(F56&lt;0,0,F56))</f>
        <v>0</v>
      </c>
    </row>
  </sheetData>
  <mergeCells count="3">
    <mergeCell ref="B56:E56"/>
    <mergeCell ref="B55:E55"/>
    <mergeCell ref="B57:E57"/>
  </mergeCells>
  <pageMargins left="0.7" right="0.7" top="0.75" bottom="0.75" header="0.3" footer="0.3"/>
  <pageSetup paperSize="8" scale="5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dc:creator>
  <cp:lastModifiedBy>SIR</cp:lastModifiedBy>
  <cp:lastPrinted>2023-02-23T07:26:51Z</cp:lastPrinted>
  <dcterms:created xsi:type="dcterms:W3CDTF">2023-02-23T07:14:28Z</dcterms:created>
  <dcterms:modified xsi:type="dcterms:W3CDTF">2024-01-08T09:06:00Z</dcterms:modified>
</cp:coreProperties>
</file>